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.Sulc\Documents\Darbo\Buhalterija\Buhalterija_i_web\"/>
    </mc:Choice>
  </mc:AlternateContent>
  <xr:revisionPtr revIDLastSave="0" documentId="13_ncr:1_{FD2E253F-FA7F-420A-8B82-F9EEA74E1422}" xr6:coauthVersionLast="47" xr6:coauthVersionMax="47" xr10:uidLastSave="{00000000-0000-0000-0000-000000000000}"/>
  <bookViews>
    <workbookView xWindow="-120" yWindow="-120" windowWidth="38640" windowHeight="21120" firstSheet="2" activeTab="2" xr2:uid="{00000000-000D-0000-FFFF-FFFF00000000}"/>
  </bookViews>
  <sheets>
    <sheet name="2018" sheetId="2" state="hidden" r:id="rId1"/>
    <sheet name="2017" sheetId="1" state="hidden" r:id="rId2"/>
    <sheet name="2026 m. I ketv." sheetId="5" r:id="rId3"/>
  </sheets>
  <definedNames>
    <definedName name="_xlnm.Print_Titles" localSheetId="1">'2017'!$3:$7</definedName>
    <definedName name="_xlnm.Print_Titles" localSheetId="0">'2018'!$3:$7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4" i="2" l="1"/>
  <c r="L33" i="2"/>
  <c r="L31" i="2"/>
  <c r="L30" i="2"/>
  <c r="L23" i="2"/>
  <c r="L22" i="2"/>
  <c r="L24" i="2"/>
  <c r="L20" i="2"/>
  <c r="L19" i="2"/>
  <c r="L18" i="2"/>
  <c r="L17" i="2"/>
  <c r="L14" i="2"/>
  <c r="L10" i="2"/>
  <c r="L11" i="2"/>
  <c r="L9" i="2"/>
  <c r="C29" i="2"/>
  <c r="C9" i="2"/>
  <c r="L29" i="1"/>
  <c r="C30" i="2" s="1"/>
  <c r="L30" i="1"/>
  <c r="C31" i="2" s="1"/>
  <c r="L31" i="1"/>
  <c r="C32" i="2" s="1"/>
  <c r="L32" i="1"/>
  <c r="C33" i="2" s="1"/>
  <c r="L33" i="1"/>
  <c r="C34" i="2" s="1"/>
  <c r="L10" i="1"/>
  <c r="C10" i="2" s="1"/>
  <c r="L11" i="1"/>
  <c r="C11" i="2" s="1"/>
  <c r="L14" i="1"/>
  <c r="C14" i="2" s="1"/>
  <c r="L17" i="1"/>
  <c r="C17" i="2" s="1"/>
  <c r="L18" i="1"/>
  <c r="C18" i="2" s="1"/>
  <c r="L19" i="1"/>
  <c r="C19" i="2" s="1"/>
  <c r="L20" i="1"/>
  <c r="L21" i="1"/>
  <c r="C21" i="2" s="1"/>
  <c r="L22" i="1"/>
  <c r="C22" i="2" s="1"/>
  <c r="L23" i="1"/>
  <c r="C23" i="2" s="1"/>
  <c r="L24" i="1"/>
  <c r="C24" i="2" s="1"/>
</calcChain>
</file>

<file path=xl/sharedStrings.xml><?xml version="1.0" encoding="utf-8"?>
<sst xmlns="http://schemas.openxmlformats.org/spreadsheetml/2006/main" count="295" uniqueCount="126">
  <si>
    <t>Pareigybės pavadinimas</t>
  </si>
  <si>
    <t>II ketvirtis</t>
  </si>
  <si>
    <t>Teismo pirmininkas</t>
  </si>
  <si>
    <t>Teismo skyriaus pirmininkas</t>
  </si>
  <si>
    <t>Teismo teisėjas</t>
  </si>
  <si>
    <t>Teismo pirmininko patarėjas</t>
  </si>
  <si>
    <t>neskelbiama</t>
  </si>
  <si>
    <t>Teismo pirmininko (skyriaus pirmininko) padėjėjas</t>
  </si>
  <si>
    <t>Teismo pirmininko referentas</t>
  </si>
  <si>
    <t>Teismo kancleris</t>
  </si>
  <si>
    <r>
      <t>neskelbiama</t>
    </r>
    <r>
      <rPr>
        <b/>
        <sz val="11"/>
        <color rgb="FF2E2E2E"/>
        <rFont val="Times New Roman"/>
        <family val="1"/>
      </rPr>
      <t> </t>
    </r>
  </si>
  <si>
    <t>Skyriaus pirmininko patarėjas</t>
  </si>
  <si>
    <t>Teisėjo padėjėjas</t>
  </si>
  <si>
    <t>Teismų praktikos skyriaus konsultantas</t>
  </si>
  <si>
    <t>Raštinės vedėjas</t>
  </si>
  <si>
    <t>Teismo posėdžių sekretorius</t>
  </si>
  <si>
    <t>Vyriausiasis vertėjas</t>
  </si>
  <si>
    <t>Valytojas</t>
  </si>
  <si>
    <t xml:space="preserve">Lietuvos apeliacinio teismo teisėjų, valstybės tarnautojų ir darbotuojų, dirbančių pagal darbo sutartis,
 vidutinis menesinis darbo užmokestis </t>
  </si>
  <si>
    <t>2017 m.</t>
  </si>
  <si>
    <t>Ketvirčiai</t>
  </si>
  <si>
    <t>Teisėjai</t>
  </si>
  <si>
    <t>Pareigybių skaičius</t>
  </si>
  <si>
    <t>Valstybės tarnautojai</t>
  </si>
  <si>
    <t>Darbuotojai, dirbantys pagal darbo sutartis</t>
  </si>
  <si>
    <t>Vyresnysis specialistas</t>
  </si>
  <si>
    <t>Skyriaus vedėjai</t>
  </si>
  <si>
    <t>2016 m. darbo užmokestis</t>
  </si>
  <si>
    <t>Vyriausias specialistas</t>
  </si>
  <si>
    <t>Skyriaus vedėjas</t>
  </si>
  <si>
    <t>Teisininkai</t>
  </si>
  <si>
    <t>Specialistas</t>
  </si>
  <si>
    <t>Teismo pirminko padėjėjas  ryšiams su visuomene</t>
  </si>
  <si>
    <t> Vidutinis darbo užmokestis</t>
  </si>
  <si>
    <t>I ketvirtis</t>
  </si>
  <si>
    <t>Vidutinis darbo užmokestis</t>
  </si>
  <si>
    <t>III ketvirtis</t>
  </si>
  <si>
    <t>IV ketvirtis</t>
  </si>
  <si>
    <t>Eil.
Nr.</t>
  </si>
  <si>
    <t>2017 m.
vidutinis darbo užmokestis</t>
  </si>
  <si>
    <t>2018 m.</t>
  </si>
  <si>
    <t>2018 m.
vidutinis darbo užmokestis</t>
  </si>
  <si>
    <t>2017 m. darbo užmokestis</t>
  </si>
  <si>
    <t>Raštinės vedėjo pav.</t>
  </si>
  <si>
    <t>-</t>
  </si>
  <si>
    <t>_</t>
  </si>
  <si>
    <t>Teismo pirmininko padėjėjas</t>
  </si>
  <si>
    <t>Teismo kanclerio tarnybos patarėjas</t>
  </si>
  <si>
    <t>Vyriausiasis specialistas (teisininkas)</t>
  </si>
  <si>
    <t>Vyriausiasis specialistas</t>
  </si>
  <si>
    <t>Vyresnysis specialistas (logistikai)</t>
  </si>
  <si>
    <t>Vyresnysis patarėjas (vyriausiasis buhalteris)</t>
  </si>
  <si>
    <t xml:space="preserve">Pastaba. Darbuotojo, kuris vienintelis įstaigoje eina atitinkamas pareigas, praėjusių metų vidutinis mėnesinis nustatytasis (paskirtasis) darbo užmokestis </t>
  </si>
  <si>
    <t xml:space="preserve">ir einamųjų metų praėjusio kervirčio vidutinis mėnesinis </t>
  </si>
  <si>
    <t>nustatytasis (paskirtasis) darbo užmokestis pateikiami tik gavus jo sutikimą (aktualios redakci-</t>
  </si>
  <si>
    <t>jos Lietuvos Respublikos Vyriausybės 2003-04-18 nutarimo Nr. 480 ,,Dėl bendrųjų reikalavimų valstybės ir savivaldybės institucijų ir  įstaigų interneto sve-</t>
  </si>
  <si>
    <t>tainėms aprašo patvirtinimo" 22.3.p.).</t>
  </si>
  <si>
    <t>1</t>
  </si>
  <si>
    <t>2</t>
  </si>
  <si>
    <t>4</t>
  </si>
  <si>
    <t>5</t>
  </si>
  <si>
    <t>9</t>
  </si>
  <si>
    <t>3</t>
  </si>
  <si>
    <t>30</t>
  </si>
  <si>
    <t>13</t>
  </si>
  <si>
    <t>14</t>
  </si>
  <si>
    <t>15</t>
  </si>
  <si>
    <t>16</t>
  </si>
  <si>
    <t>17</t>
  </si>
  <si>
    <t>18</t>
  </si>
  <si>
    <t>20</t>
  </si>
  <si>
    <t>21</t>
  </si>
  <si>
    <t>23</t>
  </si>
  <si>
    <t>Teisėjo vyresnysis padėjėjas</t>
  </si>
  <si>
    <t>Vertėjas (rusų k.)</t>
  </si>
  <si>
    <t>Personalo administratorius - archyvaras</t>
  </si>
  <si>
    <t>7996,43</t>
  </si>
  <si>
    <t>7390,79</t>
  </si>
  <si>
    <t>6801,18</t>
  </si>
  <si>
    <t>2857,04</t>
  </si>
  <si>
    <t>3252,12</t>
  </si>
  <si>
    <t>2689,58</t>
  </si>
  <si>
    <t>2617,33</t>
  </si>
  <si>
    <t>3126,63</t>
  </si>
  <si>
    <t>2331,99</t>
  </si>
  <si>
    <t>2091,14</t>
  </si>
  <si>
    <t>2252,71</t>
  </si>
  <si>
    <t>1847,67</t>
  </si>
  <si>
    <t>1752,64</t>
  </si>
  <si>
    <t>1402,00</t>
  </si>
  <si>
    <t>1766,11</t>
  </si>
  <si>
    <t>2026 m.</t>
  </si>
  <si>
    <t xml:space="preserve">2025 m. vidutinis darbo užmokestis </t>
  </si>
  <si>
    <t>2026 m.
vidutinis darbo užmokestis</t>
  </si>
  <si>
    <t>Specialistas (teisininkas)</t>
  </si>
  <si>
    <t>24</t>
  </si>
  <si>
    <t>25</t>
  </si>
  <si>
    <t>8089,41</t>
  </si>
  <si>
    <t>7423</t>
  </si>
  <si>
    <t>6808,11</t>
  </si>
  <si>
    <t>3029,35</t>
  </si>
  <si>
    <t>6</t>
  </si>
  <si>
    <t>3166,64</t>
  </si>
  <si>
    <t>2658,72</t>
  </si>
  <si>
    <t>2926,06</t>
  </si>
  <si>
    <t>3307,69</t>
  </si>
  <si>
    <t>2328,50</t>
  </si>
  <si>
    <t>2042,18</t>
  </si>
  <si>
    <t>1975,16</t>
  </si>
  <si>
    <t>1833,17</t>
  </si>
  <si>
    <t>1378,92</t>
  </si>
  <si>
    <t>1762,04</t>
  </si>
  <si>
    <t>1478,13</t>
  </si>
  <si>
    <t>51</t>
  </si>
  <si>
    <t>Teismo pirmininko padėjėjas ryšiams su visuomene</t>
  </si>
  <si>
    <t>Kancleris</t>
  </si>
  <si>
    <t>Administracijos sekretorius</t>
  </si>
  <si>
    <t>26</t>
  </si>
  <si>
    <t>Vyresnysis specialistas (informacinėms technologijoms)</t>
  </si>
  <si>
    <t>Teismo raštinės skyriaus teismo sekretorius</t>
  </si>
  <si>
    <t>10</t>
  </si>
  <si>
    <t>11</t>
  </si>
  <si>
    <t>12</t>
  </si>
  <si>
    <t>27</t>
  </si>
  <si>
    <t xml:space="preserve">                                                                                                                                Pareigybės pavadinimas</t>
  </si>
  <si>
    <t>Lietuvos apeliacinio teismo teisėjų, valstybės tarnautojų ir darbuotojų, dirbančių pagal darbo sutartis,
 vidutinis mėnesinis (bruto) darbo užmokestis (DU) su priedais ir priemokomis, neišskaičiavus mokesčių,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</si>
</sst>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86"/>
      <scheme val="minor"/>
    </font>
    <font>
      <sz val="11"/>
      <color rgb="FF2E2E2E"/>
      <name val="Times New Roman"/>
      <family val="1"/>
    </font>
    <font>
      <b/>
      <sz val="11"/>
      <color rgb="FF2E2E2E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Calibri"/>
      <family val="2"/>
      <charset val="186"/>
      <scheme val="minor"/>
    </font>
    <font>
      <i/>
      <sz val="9"/>
      <color theme="1"/>
      <name val="Times New Roman"/>
      <family val="1"/>
    </font>
    <font>
      <i/>
      <sz val="9"/>
      <color rgb="FF2E2E2E"/>
      <name val="Times New Roman"/>
      <family val="1"/>
    </font>
    <font>
      <sz val="11"/>
      <color theme="1"/>
      <name val="Times New Roman"/>
      <family val="1"/>
      <charset val="186"/>
    </font>
    <font>
      <sz val="11"/>
      <color rgb="FF2E2E2E"/>
      <name val="Times New Roman"/>
      <family val="1"/>
      <charset val="186"/>
    </font>
    <font>
      <b/>
      <sz val="11"/>
      <color rgb="FF2E2E2E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i/>
      <sz val="9"/>
      <color rgb="FF2E2E2E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4" fillId="3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4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3" fillId="3" borderId="1" xfId="0" applyFont="1" applyFill="1" applyBorder="1"/>
    <xf numFmtId="0" fontId="1" fillId="3" borderId="1" xfId="0" applyFont="1" applyFill="1" applyBorder="1" applyAlignment="1">
      <alignment horizontal="center" vertical="top" wrapText="1"/>
    </xf>
    <xf numFmtId="1" fontId="1" fillId="3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49" fontId="8" fillId="3" borderId="1" xfId="0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top" wrapText="1"/>
    </xf>
    <xf numFmtId="49" fontId="8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left" vertical="top" wrapText="1"/>
    </xf>
    <xf numFmtId="49" fontId="9" fillId="0" borderId="0" xfId="0" applyNumberFormat="1" applyFont="1" applyAlignment="1">
      <alignment horizontal="center" vertical="top" wrapText="1"/>
    </xf>
    <xf numFmtId="49" fontId="9" fillId="0" borderId="1" xfId="0" applyNumberFormat="1" applyFont="1" applyBorder="1" applyAlignment="1">
      <alignment vertical="top" wrapText="1"/>
    </xf>
    <xf numFmtId="49" fontId="11" fillId="2" borderId="1" xfId="0" applyNumberFormat="1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49" fontId="9" fillId="0" borderId="7" xfId="0" applyNumberFormat="1" applyFont="1" applyBorder="1" applyAlignment="1">
      <alignment vertical="top" wrapText="1"/>
    </xf>
    <xf numFmtId="0" fontId="8" fillId="0" borderId="1" xfId="0" applyFont="1" applyBorder="1"/>
    <xf numFmtId="0" fontId="8" fillId="0" borderId="7" xfId="0" applyFont="1" applyBorder="1"/>
    <xf numFmtId="0" fontId="8" fillId="0" borderId="3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11" fillId="2" borderId="5" xfId="0" applyNumberFormat="1" applyFont="1" applyFill="1" applyBorder="1" applyAlignment="1">
      <alignment horizontal="center"/>
    </xf>
    <xf numFmtId="49" fontId="11" fillId="2" borderId="6" xfId="0" applyNumberFormat="1" applyFont="1" applyFill="1" applyBorder="1" applyAlignment="1">
      <alignment horizontal="center"/>
    </xf>
    <xf numFmtId="49" fontId="11" fillId="2" borderId="7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wrapText="1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N34"/>
  <sheetViews>
    <sheetView showGridLines="0" topLeftCell="A4" workbookViewId="0">
      <selection activeCell="C3" sqref="C3:C6"/>
    </sheetView>
  </sheetViews>
  <sheetFormatPr defaultRowHeight="15" x14ac:dyDescent="0.25"/>
  <cols>
    <col min="1" max="1" width="5.42578125" customWidth="1"/>
    <col min="2" max="2" width="19.5703125" customWidth="1"/>
    <col min="3" max="3" width="14.7109375" customWidth="1"/>
    <col min="4" max="4" width="10.7109375" customWidth="1"/>
    <col min="5" max="5" width="7.5703125" customWidth="1"/>
    <col min="6" max="6" width="10.7109375" customWidth="1"/>
    <col min="7" max="9" width="8.5703125" customWidth="1"/>
    <col min="10" max="10" width="10.85546875" customWidth="1"/>
    <col min="11" max="11" width="11.42578125" customWidth="1"/>
    <col min="12" max="12" width="14.140625" style="8" customWidth="1"/>
  </cols>
  <sheetData>
    <row r="1" spans="1:14" ht="64.5" customHeight="1" x14ac:dyDescent="0.25">
      <c r="A1" s="53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6"/>
    </row>
    <row r="2" spans="1:14" ht="14.4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7"/>
    </row>
    <row r="3" spans="1:14" x14ac:dyDescent="0.25">
      <c r="A3" s="61" t="s">
        <v>38</v>
      </c>
      <c r="B3" s="63" t="s">
        <v>0</v>
      </c>
      <c r="C3" s="63" t="s">
        <v>42</v>
      </c>
      <c r="D3" s="64" t="s">
        <v>40</v>
      </c>
      <c r="E3" s="64"/>
      <c r="F3" s="64"/>
      <c r="G3" s="64"/>
      <c r="H3" s="64"/>
      <c r="I3" s="64"/>
      <c r="J3" s="64"/>
      <c r="K3" s="64"/>
      <c r="L3" s="68" t="s">
        <v>41</v>
      </c>
    </row>
    <row r="4" spans="1:14" ht="15" customHeight="1" x14ac:dyDescent="0.25">
      <c r="A4" s="62"/>
      <c r="B4" s="63"/>
      <c r="C4" s="63"/>
      <c r="D4" s="64" t="s">
        <v>20</v>
      </c>
      <c r="E4" s="64"/>
      <c r="F4" s="64"/>
      <c r="G4" s="64"/>
      <c r="H4" s="64"/>
      <c r="I4" s="64"/>
      <c r="J4" s="64"/>
      <c r="K4" s="64"/>
      <c r="L4" s="69"/>
    </row>
    <row r="5" spans="1:14" ht="15" customHeight="1" x14ac:dyDescent="0.25">
      <c r="A5" s="62"/>
      <c r="B5" s="63"/>
      <c r="C5" s="63"/>
      <c r="D5" s="64" t="s">
        <v>34</v>
      </c>
      <c r="E5" s="64"/>
      <c r="F5" s="64" t="s">
        <v>1</v>
      </c>
      <c r="G5" s="64"/>
      <c r="H5" s="64" t="s">
        <v>36</v>
      </c>
      <c r="I5" s="64"/>
      <c r="J5" s="64" t="s">
        <v>37</v>
      </c>
      <c r="K5" s="64"/>
      <c r="L5" s="69"/>
    </row>
    <row r="6" spans="1:14" ht="62.25" customHeight="1" x14ac:dyDescent="0.25">
      <c r="A6" s="62"/>
      <c r="B6" s="63"/>
      <c r="C6" s="63"/>
      <c r="D6" s="2" t="s">
        <v>33</v>
      </c>
      <c r="E6" s="2" t="s">
        <v>22</v>
      </c>
      <c r="F6" s="3" t="s">
        <v>35</v>
      </c>
      <c r="G6" s="2" t="s">
        <v>22</v>
      </c>
      <c r="H6" s="2" t="s">
        <v>35</v>
      </c>
      <c r="I6" s="2" t="s">
        <v>22</v>
      </c>
      <c r="J6" s="2" t="s">
        <v>35</v>
      </c>
      <c r="K6" s="2" t="s">
        <v>22</v>
      </c>
      <c r="L6" s="70"/>
    </row>
    <row r="7" spans="1:14" ht="13.5" customHeight="1" x14ac:dyDescent="0.3">
      <c r="A7" s="20">
        <v>1</v>
      </c>
      <c r="B7" s="21">
        <v>2</v>
      </c>
      <c r="C7" s="21">
        <v>3</v>
      </c>
      <c r="D7" s="21">
        <v>4</v>
      </c>
      <c r="E7" s="21">
        <v>5</v>
      </c>
      <c r="F7" s="21">
        <v>6</v>
      </c>
      <c r="G7" s="21">
        <v>7</v>
      </c>
      <c r="H7" s="21">
        <v>8</v>
      </c>
      <c r="I7" s="21">
        <v>9</v>
      </c>
      <c r="J7" s="21">
        <v>10</v>
      </c>
      <c r="K7" s="21">
        <v>11</v>
      </c>
      <c r="L7" s="21">
        <v>12</v>
      </c>
    </row>
    <row r="8" spans="1:14" ht="16.5" customHeight="1" x14ac:dyDescent="0.3">
      <c r="A8" s="65">
        <v>3427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7"/>
    </row>
    <row r="9" spans="1:14" ht="14.45" x14ac:dyDescent="0.3">
      <c r="A9" s="4">
        <v>1</v>
      </c>
      <c r="B9" s="16" t="s">
        <v>2</v>
      </c>
      <c r="C9" s="13">
        <f>'2017'!L9</f>
        <v>3307</v>
      </c>
      <c r="D9" s="13">
        <v>3399</v>
      </c>
      <c r="E9" s="5">
        <v>1</v>
      </c>
      <c r="F9" s="13">
        <v>3399</v>
      </c>
      <c r="G9" s="5">
        <v>1</v>
      </c>
      <c r="H9" s="14">
        <v>3441</v>
      </c>
      <c r="I9" s="5">
        <v>1</v>
      </c>
      <c r="J9" s="13">
        <v>3427</v>
      </c>
      <c r="K9" s="5">
        <v>1</v>
      </c>
      <c r="L9" s="19">
        <f>(D9+F9+H9+J9)/$M$9</f>
        <v>3416.5</v>
      </c>
      <c r="M9">
        <v>4</v>
      </c>
    </row>
    <row r="10" spans="1:14" ht="27.6" x14ac:dyDescent="0.3">
      <c r="A10" s="4">
        <v>2</v>
      </c>
      <c r="B10" s="16" t="s">
        <v>3</v>
      </c>
      <c r="C10" s="14">
        <f>'2017'!L10</f>
        <v>2914.8474999999999</v>
      </c>
      <c r="D10" s="13">
        <v>2975</v>
      </c>
      <c r="E10" s="5">
        <v>2</v>
      </c>
      <c r="F10" s="13">
        <v>2981</v>
      </c>
      <c r="G10" s="5">
        <v>2</v>
      </c>
      <c r="H10" s="14">
        <v>3002</v>
      </c>
      <c r="I10" s="5">
        <v>2</v>
      </c>
      <c r="J10" s="13">
        <v>2951</v>
      </c>
      <c r="K10" s="5">
        <v>2</v>
      </c>
      <c r="L10" s="19">
        <f t="shared" ref="L10:L11" si="0">(D10+F10+H10+J10)/$M$9</f>
        <v>2977.25</v>
      </c>
    </row>
    <row r="11" spans="1:14" x14ac:dyDescent="0.25">
      <c r="A11" s="4">
        <v>3</v>
      </c>
      <c r="B11" s="16" t="s">
        <v>4</v>
      </c>
      <c r="C11" s="13">
        <f>'2017'!L11</f>
        <v>2959</v>
      </c>
      <c r="D11" s="13">
        <v>2980</v>
      </c>
      <c r="E11" s="5">
        <v>28</v>
      </c>
      <c r="F11" s="13">
        <v>2984</v>
      </c>
      <c r="G11" s="5">
        <v>30</v>
      </c>
      <c r="H11" s="13">
        <v>2988</v>
      </c>
      <c r="I11" s="5">
        <v>30</v>
      </c>
      <c r="J11" s="13">
        <v>3273</v>
      </c>
      <c r="K11" s="5">
        <v>3</v>
      </c>
      <c r="L11" s="19">
        <f t="shared" si="0"/>
        <v>3056.25</v>
      </c>
    </row>
    <row r="12" spans="1:14" x14ac:dyDescent="0.25">
      <c r="A12" s="65" t="s">
        <v>23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7"/>
    </row>
    <row r="13" spans="1:14" ht="30" x14ac:dyDescent="0.25">
      <c r="A13" s="4">
        <v>4</v>
      </c>
      <c r="B13" s="16" t="s">
        <v>5</v>
      </c>
      <c r="C13" s="13" t="s">
        <v>6</v>
      </c>
      <c r="D13" s="13" t="s">
        <v>6</v>
      </c>
      <c r="E13" s="5"/>
      <c r="F13" s="13" t="s">
        <v>6</v>
      </c>
      <c r="G13" s="5"/>
      <c r="H13" s="13" t="s">
        <v>6</v>
      </c>
      <c r="I13" s="5"/>
      <c r="J13" s="13" t="s">
        <v>6</v>
      </c>
      <c r="K13" s="5"/>
      <c r="L13" s="13" t="s">
        <v>6</v>
      </c>
    </row>
    <row r="14" spans="1:14" ht="45" x14ac:dyDescent="0.25">
      <c r="A14" s="4">
        <v>5</v>
      </c>
      <c r="B14" s="16" t="s">
        <v>7</v>
      </c>
      <c r="C14" s="14">
        <f>'2017'!L14</f>
        <v>1420.5</v>
      </c>
      <c r="D14" s="13">
        <v>1324</v>
      </c>
      <c r="E14" s="5">
        <v>3</v>
      </c>
      <c r="F14" s="13">
        <v>1390</v>
      </c>
      <c r="G14" s="5">
        <v>3</v>
      </c>
      <c r="H14" s="13">
        <v>1412</v>
      </c>
      <c r="I14" s="5">
        <v>3</v>
      </c>
      <c r="J14" s="13">
        <v>1622</v>
      </c>
      <c r="K14" s="5">
        <v>3</v>
      </c>
      <c r="L14" s="19">
        <f t="shared" ref="L14" si="1">(D14+F14+H14+J14)/$M$9</f>
        <v>1437</v>
      </c>
      <c r="N14" s="22">
        <v>4</v>
      </c>
    </row>
    <row r="15" spans="1:14" ht="45" x14ac:dyDescent="0.25">
      <c r="A15" s="4">
        <v>6</v>
      </c>
      <c r="B15" s="16" t="s">
        <v>32</v>
      </c>
      <c r="C15" s="13" t="s">
        <v>6</v>
      </c>
      <c r="D15" s="13" t="s">
        <v>6</v>
      </c>
      <c r="E15" s="5"/>
      <c r="F15" s="13" t="s">
        <v>6</v>
      </c>
      <c r="G15" s="5"/>
      <c r="H15" s="13" t="s">
        <v>6</v>
      </c>
      <c r="I15" s="5"/>
      <c r="J15" s="13" t="s">
        <v>6</v>
      </c>
      <c r="K15" s="5"/>
      <c r="L15" s="13" t="s">
        <v>6</v>
      </c>
    </row>
    <row r="16" spans="1:14" ht="27.6" x14ac:dyDescent="0.3">
      <c r="A16" s="4">
        <v>7</v>
      </c>
      <c r="B16" s="16" t="s">
        <v>9</v>
      </c>
      <c r="C16" s="13" t="s">
        <v>6</v>
      </c>
      <c r="D16" s="13" t="s">
        <v>6</v>
      </c>
      <c r="E16" s="5"/>
      <c r="F16" s="13" t="s">
        <v>6</v>
      </c>
      <c r="G16" s="5"/>
      <c r="H16" s="13" t="s">
        <v>6</v>
      </c>
      <c r="I16" s="5"/>
      <c r="J16" s="13" t="s">
        <v>6</v>
      </c>
      <c r="K16" s="5"/>
      <c r="L16" s="13" t="s">
        <v>6</v>
      </c>
    </row>
    <row r="17" spans="1:12" ht="30" x14ac:dyDescent="0.25">
      <c r="A17" s="4">
        <v>8</v>
      </c>
      <c r="B17" s="16" t="s">
        <v>11</v>
      </c>
      <c r="C17" s="14">
        <f>'2017'!L17</f>
        <v>1430.75</v>
      </c>
      <c r="D17" s="13">
        <v>1751</v>
      </c>
      <c r="E17" s="5">
        <v>2</v>
      </c>
      <c r="F17" s="13">
        <v>1811</v>
      </c>
      <c r="G17" s="5">
        <v>2</v>
      </c>
      <c r="H17" s="13">
        <v>1764</v>
      </c>
      <c r="I17" s="5">
        <v>2</v>
      </c>
      <c r="J17" s="13">
        <v>2206</v>
      </c>
      <c r="K17" s="5">
        <v>2</v>
      </c>
      <c r="L17" s="19">
        <f t="shared" ref="L17:L23" si="2">(D17+F17+H17+J17)/$M$9</f>
        <v>1883</v>
      </c>
    </row>
    <row r="18" spans="1:12" x14ac:dyDescent="0.25">
      <c r="A18" s="4">
        <v>9</v>
      </c>
      <c r="B18" s="16" t="s">
        <v>12</v>
      </c>
      <c r="C18" s="14">
        <f>'2017'!L18</f>
        <v>1202.25</v>
      </c>
      <c r="D18" s="13">
        <v>1195</v>
      </c>
      <c r="E18" s="5">
        <v>50</v>
      </c>
      <c r="F18" s="13">
        <v>1179</v>
      </c>
      <c r="G18" s="5">
        <v>46</v>
      </c>
      <c r="H18" s="13">
        <v>1245</v>
      </c>
      <c r="I18" s="5">
        <v>48</v>
      </c>
      <c r="J18" s="13">
        <v>1390</v>
      </c>
      <c r="K18" s="5">
        <v>48</v>
      </c>
      <c r="L18" s="19">
        <f t="shared" si="2"/>
        <v>1252.25</v>
      </c>
    </row>
    <row r="19" spans="1:12" ht="30" x14ac:dyDescent="0.25">
      <c r="A19" s="4">
        <v>10</v>
      </c>
      <c r="B19" s="16" t="s">
        <v>13</v>
      </c>
      <c r="C19" s="14">
        <f>'2017'!L19</f>
        <v>964.75</v>
      </c>
      <c r="D19" s="13">
        <v>1040</v>
      </c>
      <c r="E19" s="5">
        <v>4</v>
      </c>
      <c r="F19" s="13">
        <v>1065</v>
      </c>
      <c r="G19" s="5">
        <v>4</v>
      </c>
      <c r="H19" s="13">
        <v>979</v>
      </c>
      <c r="I19" s="5">
        <v>4</v>
      </c>
      <c r="J19" s="13">
        <v>813</v>
      </c>
      <c r="K19" s="5">
        <v>6</v>
      </c>
      <c r="L19" s="19">
        <f t="shared" si="2"/>
        <v>974.25</v>
      </c>
    </row>
    <row r="20" spans="1:12" x14ac:dyDescent="0.25">
      <c r="A20" s="4">
        <v>11</v>
      </c>
      <c r="B20" s="16" t="s">
        <v>26</v>
      </c>
      <c r="C20" s="14">
        <v>1750</v>
      </c>
      <c r="D20" s="13">
        <v>1641</v>
      </c>
      <c r="E20" s="5">
        <v>3</v>
      </c>
      <c r="F20" s="13">
        <v>1521</v>
      </c>
      <c r="G20" s="5">
        <v>3</v>
      </c>
      <c r="H20" s="13">
        <v>1824</v>
      </c>
      <c r="I20" s="5">
        <v>4</v>
      </c>
      <c r="J20" s="13">
        <v>1904</v>
      </c>
      <c r="K20" s="5">
        <v>4</v>
      </c>
      <c r="L20" s="19">
        <f t="shared" si="2"/>
        <v>1722.5</v>
      </c>
    </row>
    <row r="21" spans="1:12" ht="30" x14ac:dyDescent="0.25">
      <c r="A21" s="4">
        <v>12</v>
      </c>
      <c r="B21" s="16" t="s">
        <v>43</v>
      </c>
      <c r="C21" s="14">
        <f>'2017'!L21</f>
        <v>1078.75</v>
      </c>
      <c r="D21" s="13" t="s">
        <v>6</v>
      </c>
      <c r="E21" s="5"/>
      <c r="F21" s="13" t="s">
        <v>6</v>
      </c>
      <c r="G21" s="5"/>
      <c r="H21" s="13" t="s">
        <v>6</v>
      </c>
      <c r="I21" s="5"/>
      <c r="J21" s="13" t="s">
        <v>6</v>
      </c>
      <c r="K21" s="5"/>
      <c r="L21" s="13" t="s">
        <v>6</v>
      </c>
    </row>
    <row r="22" spans="1:12" ht="30" x14ac:dyDescent="0.25">
      <c r="A22" s="4">
        <v>13</v>
      </c>
      <c r="B22" s="16" t="s">
        <v>28</v>
      </c>
      <c r="C22" s="14">
        <f>'2017'!L22</f>
        <v>1090.75</v>
      </c>
      <c r="D22" s="13">
        <v>1140</v>
      </c>
      <c r="E22" s="5">
        <v>5</v>
      </c>
      <c r="F22" s="13">
        <v>1190</v>
      </c>
      <c r="G22" s="5">
        <v>4</v>
      </c>
      <c r="H22" s="13">
        <v>1172</v>
      </c>
      <c r="I22" s="5">
        <v>4</v>
      </c>
      <c r="J22" s="13">
        <v>1430</v>
      </c>
      <c r="K22" s="5">
        <v>4</v>
      </c>
      <c r="L22" s="19">
        <f t="shared" si="2"/>
        <v>1233</v>
      </c>
    </row>
    <row r="23" spans="1:12" ht="30" x14ac:dyDescent="0.25">
      <c r="A23" s="4">
        <v>14</v>
      </c>
      <c r="B23" s="16" t="s">
        <v>25</v>
      </c>
      <c r="C23" s="14">
        <f>'2017'!L23</f>
        <v>1026</v>
      </c>
      <c r="D23" s="14">
        <v>946</v>
      </c>
      <c r="E23" s="5">
        <v>5</v>
      </c>
      <c r="F23" s="13">
        <v>1065</v>
      </c>
      <c r="G23" s="5">
        <v>6</v>
      </c>
      <c r="H23" s="13">
        <v>1018</v>
      </c>
      <c r="I23" s="5">
        <v>5</v>
      </c>
      <c r="J23" s="13">
        <v>1429</v>
      </c>
      <c r="K23" s="5">
        <v>4</v>
      </c>
      <c r="L23" s="19">
        <f t="shared" si="2"/>
        <v>1114.5</v>
      </c>
    </row>
    <row r="24" spans="1:12" ht="30" x14ac:dyDescent="0.25">
      <c r="A24" s="4">
        <v>15</v>
      </c>
      <c r="B24" s="16" t="s">
        <v>15</v>
      </c>
      <c r="C24" s="14">
        <f>'2017'!L24</f>
        <v>819</v>
      </c>
      <c r="D24" s="13">
        <v>772</v>
      </c>
      <c r="E24" s="5">
        <v>9</v>
      </c>
      <c r="F24" s="13">
        <v>809</v>
      </c>
      <c r="G24" s="5">
        <v>9</v>
      </c>
      <c r="H24" s="13">
        <v>867</v>
      </c>
      <c r="I24" s="5">
        <v>9</v>
      </c>
      <c r="J24" s="13">
        <v>941</v>
      </c>
      <c r="K24" s="5">
        <v>9</v>
      </c>
      <c r="L24" s="19">
        <f t="shared" ref="L24" si="3">(D24+F24+H24+J24)/$M$9</f>
        <v>847.25</v>
      </c>
    </row>
    <row r="25" spans="1:12" ht="30" x14ac:dyDescent="0.25">
      <c r="A25" s="4">
        <v>16</v>
      </c>
      <c r="B25" s="16" t="s">
        <v>31</v>
      </c>
      <c r="C25" s="14"/>
      <c r="D25" s="13" t="s">
        <v>6</v>
      </c>
      <c r="E25" s="5"/>
      <c r="F25" s="13" t="s">
        <v>6</v>
      </c>
      <c r="G25" s="5"/>
      <c r="H25" s="13" t="s">
        <v>6</v>
      </c>
      <c r="I25" s="5"/>
      <c r="J25" s="13" t="s">
        <v>6</v>
      </c>
      <c r="K25" s="5"/>
      <c r="L25" s="13" t="s">
        <v>6</v>
      </c>
    </row>
    <row r="26" spans="1:12" x14ac:dyDescent="0.25">
      <c r="A26" s="71" t="s">
        <v>24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12"/>
    </row>
    <row r="27" spans="1:12" ht="30" x14ac:dyDescent="0.25">
      <c r="A27" s="10">
        <v>16</v>
      </c>
      <c r="B27" s="17" t="s">
        <v>29</v>
      </c>
      <c r="C27" s="13" t="s">
        <v>6</v>
      </c>
      <c r="D27" s="13" t="s">
        <v>6</v>
      </c>
      <c r="E27" s="9"/>
      <c r="F27" s="13" t="s">
        <v>6</v>
      </c>
      <c r="G27" s="9"/>
      <c r="H27" s="13" t="s">
        <v>6</v>
      </c>
      <c r="I27" s="11"/>
      <c r="J27" s="13" t="s">
        <v>45</v>
      </c>
      <c r="K27" s="9"/>
      <c r="L27" s="13" t="s">
        <v>6</v>
      </c>
    </row>
    <row r="28" spans="1:12" ht="30" x14ac:dyDescent="0.25">
      <c r="A28" s="10">
        <v>17</v>
      </c>
      <c r="B28" s="15" t="s">
        <v>8</v>
      </c>
      <c r="C28" s="13" t="s">
        <v>6</v>
      </c>
      <c r="D28" s="13" t="s">
        <v>6</v>
      </c>
      <c r="E28" s="9"/>
      <c r="F28" s="13" t="s">
        <v>6</v>
      </c>
      <c r="G28" s="9"/>
      <c r="H28" s="13" t="s">
        <v>6</v>
      </c>
      <c r="I28" s="9"/>
      <c r="J28" s="13" t="s">
        <v>6</v>
      </c>
      <c r="K28" s="9"/>
      <c r="L28" s="13" t="s">
        <v>6</v>
      </c>
    </row>
    <row r="29" spans="1:12" ht="30" x14ac:dyDescent="0.25">
      <c r="A29" s="10">
        <v>18</v>
      </c>
      <c r="B29" s="15" t="s">
        <v>30</v>
      </c>
      <c r="C29" s="13">
        <f>'2017'!L28</f>
        <v>921</v>
      </c>
      <c r="D29" s="13" t="s">
        <v>6</v>
      </c>
      <c r="E29" s="9"/>
      <c r="F29" s="13"/>
      <c r="G29" s="9" t="s">
        <v>44</v>
      </c>
      <c r="H29" s="13" t="s">
        <v>6</v>
      </c>
      <c r="I29" s="9" t="s">
        <v>44</v>
      </c>
      <c r="J29" s="13" t="s">
        <v>6</v>
      </c>
      <c r="K29" s="9"/>
      <c r="L29" s="13" t="s">
        <v>6</v>
      </c>
    </row>
    <row r="30" spans="1:12" x14ac:dyDescent="0.25">
      <c r="A30" s="10">
        <v>19</v>
      </c>
      <c r="B30" s="15" t="s">
        <v>16</v>
      </c>
      <c r="C30" s="14">
        <f>'2017'!L29</f>
        <v>705.75</v>
      </c>
      <c r="D30" s="13">
        <v>657</v>
      </c>
      <c r="E30" s="5">
        <v>3</v>
      </c>
      <c r="F30" s="13">
        <v>737</v>
      </c>
      <c r="G30" s="5">
        <v>3</v>
      </c>
      <c r="H30" s="13">
        <v>697</v>
      </c>
      <c r="I30" s="5">
        <v>3</v>
      </c>
      <c r="J30" s="13">
        <v>788</v>
      </c>
      <c r="K30" s="5">
        <v>3</v>
      </c>
      <c r="L30" s="19">
        <f t="shared" ref="L30:L34" si="4">(D30+F30+H30+J30)/$M$9</f>
        <v>719.75</v>
      </c>
    </row>
    <row r="31" spans="1:12" ht="30" x14ac:dyDescent="0.25">
      <c r="A31" s="10">
        <v>20</v>
      </c>
      <c r="B31" s="15" t="s">
        <v>28</v>
      </c>
      <c r="C31" s="14">
        <f>'2017'!L30</f>
        <v>922.25</v>
      </c>
      <c r="D31" s="13">
        <v>816</v>
      </c>
      <c r="E31" s="5">
        <v>6</v>
      </c>
      <c r="F31" s="13">
        <v>943</v>
      </c>
      <c r="G31" s="5">
        <v>5</v>
      </c>
      <c r="H31" s="13">
        <v>1093</v>
      </c>
      <c r="I31" s="5">
        <v>5</v>
      </c>
      <c r="J31" s="13">
        <v>919</v>
      </c>
      <c r="K31" s="5">
        <v>7</v>
      </c>
      <c r="L31" s="19">
        <f t="shared" si="4"/>
        <v>942.75</v>
      </c>
    </row>
    <row r="32" spans="1:12" ht="30" x14ac:dyDescent="0.25">
      <c r="A32" s="10">
        <v>21</v>
      </c>
      <c r="B32" s="15" t="s">
        <v>25</v>
      </c>
      <c r="C32" s="14">
        <f>'2017'!L31</f>
        <v>706</v>
      </c>
      <c r="D32" s="13"/>
      <c r="E32" s="5"/>
      <c r="F32" s="13"/>
      <c r="G32" s="5" t="s">
        <v>44</v>
      </c>
      <c r="H32" s="13"/>
      <c r="I32" s="5" t="s">
        <v>44</v>
      </c>
      <c r="J32" s="13" t="s">
        <v>6</v>
      </c>
      <c r="K32" s="5"/>
      <c r="L32" s="13" t="s">
        <v>6</v>
      </c>
    </row>
    <row r="33" spans="1:12" x14ac:dyDescent="0.25">
      <c r="A33" s="10">
        <v>22</v>
      </c>
      <c r="B33" s="15" t="s">
        <v>31</v>
      </c>
      <c r="C33" s="14">
        <f>'2017'!L32</f>
        <v>489.25</v>
      </c>
      <c r="D33" s="13">
        <v>499</v>
      </c>
      <c r="E33" s="5">
        <v>2</v>
      </c>
      <c r="F33" s="13">
        <v>511</v>
      </c>
      <c r="G33" s="5">
        <v>2</v>
      </c>
      <c r="H33" s="13">
        <v>766</v>
      </c>
      <c r="I33" s="5">
        <v>3</v>
      </c>
      <c r="J33" s="13">
        <v>605</v>
      </c>
      <c r="K33" s="5">
        <v>2</v>
      </c>
      <c r="L33" s="19">
        <f t="shared" si="4"/>
        <v>595.25</v>
      </c>
    </row>
    <row r="34" spans="1:12" x14ac:dyDescent="0.25">
      <c r="A34" s="10">
        <v>23</v>
      </c>
      <c r="B34" s="15" t="s">
        <v>17</v>
      </c>
      <c r="C34" s="13">
        <f>'2017'!L33</f>
        <v>425</v>
      </c>
      <c r="D34" s="13">
        <v>378</v>
      </c>
      <c r="E34" s="5">
        <v>4</v>
      </c>
      <c r="F34" s="13">
        <v>414</v>
      </c>
      <c r="G34" s="5">
        <v>4</v>
      </c>
      <c r="H34" s="13">
        <v>422</v>
      </c>
      <c r="I34" s="5">
        <v>4</v>
      </c>
      <c r="J34" s="13">
        <v>425</v>
      </c>
      <c r="K34" s="5">
        <v>4</v>
      </c>
      <c r="L34" s="19">
        <f t="shared" si="4"/>
        <v>409.75</v>
      </c>
    </row>
  </sheetData>
  <mergeCells count="14">
    <mergeCell ref="J5:K5"/>
    <mergeCell ref="A8:L8"/>
    <mergeCell ref="A12:L12"/>
    <mergeCell ref="A26:K26"/>
    <mergeCell ref="A1:K1"/>
    <mergeCell ref="A3:A6"/>
    <mergeCell ref="B3:B6"/>
    <mergeCell ref="C3:C6"/>
    <mergeCell ref="D3:K3"/>
    <mergeCell ref="L3:L6"/>
    <mergeCell ref="D4:K4"/>
    <mergeCell ref="D5:E5"/>
    <mergeCell ref="F5:G5"/>
    <mergeCell ref="H5:I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C00000"/>
  </sheetPr>
  <dimension ref="A1:N33"/>
  <sheetViews>
    <sheetView showGridLines="0" topLeftCell="A12" workbookViewId="0">
      <selection activeCell="D3" sqref="D3:K3"/>
    </sheetView>
  </sheetViews>
  <sheetFormatPr defaultRowHeight="15" x14ac:dyDescent="0.25"/>
  <cols>
    <col min="1" max="1" width="5.42578125" customWidth="1"/>
    <col min="2" max="2" width="19.5703125" customWidth="1"/>
    <col min="3" max="3" width="14.7109375" customWidth="1"/>
    <col min="4" max="4" width="10.7109375" customWidth="1"/>
    <col min="5" max="5" width="7.5703125" customWidth="1"/>
    <col min="6" max="6" width="10.7109375" customWidth="1"/>
    <col min="7" max="7" width="8.5703125" customWidth="1"/>
    <col min="8" max="8" width="10" customWidth="1"/>
    <col min="9" max="9" width="8.5703125" customWidth="1"/>
    <col min="10" max="10" width="10.85546875" customWidth="1"/>
    <col min="11" max="11" width="11.42578125" customWidth="1"/>
    <col min="12" max="12" width="14.140625" style="8" customWidth="1"/>
  </cols>
  <sheetData>
    <row r="1" spans="1:14" ht="64.5" customHeight="1" x14ac:dyDescent="0.25">
      <c r="A1" s="53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6"/>
    </row>
    <row r="2" spans="1:14" ht="14.4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7"/>
    </row>
    <row r="3" spans="1:14" x14ac:dyDescent="0.25">
      <c r="A3" s="61" t="s">
        <v>38</v>
      </c>
      <c r="B3" s="63" t="s">
        <v>0</v>
      </c>
      <c r="C3" s="63" t="s">
        <v>27</v>
      </c>
      <c r="D3" s="64" t="s">
        <v>19</v>
      </c>
      <c r="E3" s="64"/>
      <c r="F3" s="64"/>
      <c r="G3" s="64"/>
      <c r="H3" s="64"/>
      <c r="I3" s="64"/>
      <c r="J3" s="64"/>
      <c r="K3" s="64"/>
      <c r="L3" s="68" t="s">
        <v>39</v>
      </c>
    </row>
    <row r="4" spans="1:14" ht="15" customHeight="1" x14ac:dyDescent="0.25">
      <c r="A4" s="62"/>
      <c r="B4" s="63"/>
      <c r="C4" s="63"/>
      <c r="D4" s="64" t="s">
        <v>20</v>
      </c>
      <c r="E4" s="64"/>
      <c r="F4" s="64"/>
      <c r="G4" s="64"/>
      <c r="H4" s="64"/>
      <c r="I4" s="64"/>
      <c r="J4" s="64"/>
      <c r="K4" s="64"/>
      <c r="L4" s="69"/>
    </row>
    <row r="5" spans="1:14" ht="15" customHeight="1" x14ac:dyDescent="0.25">
      <c r="A5" s="62"/>
      <c r="B5" s="63"/>
      <c r="C5" s="63"/>
      <c r="D5" s="64" t="s">
        <v>34</v>
      </c>
      <c r="E5" s="64"/>
      <c r="F5" s="64" t="s">
        <v>1</v>
      </c>
      <c r="G5" s="64"/>
      <c r="H5" s="64" t="s">
        <v>36</v>
      </c>
      <c r="I5" s="64"/>
      <c r="J5" s="64" t="s">
        <v>37</v>
      </c>
      <c r="K5" s="64"/>
      <c r="L5" s="69"/>
    </row>
    <row r="6" spans="1:14" ht="62.25" customHeight="1" x14ac:dyDescent="0.25">
      <c r="A6" s="62"/>
      <c r="B6" s="63"/>
      <c r="C6" s="63"/>
      <c r="D6" s="2" t="s">
        <v>33</v>
      </c>
      <c r="E6" s="2" t="s">
        <v>22</v>
      </c>
      <c r="F6" s="3" t="s">
        <v>35</v>
      </c>
      <c r="G6" s="2" t="s">
        <v>22</v>
      </c>
      <c r="H6" s="2" t="s">
        <v>35</v>
      </c>
      <c r="I6" s="2" t="s">
        <v>22</v>
      </c>
      <c r="J6" s="2" t="s">
        <v>35</v>
      </c>
      <c r="K6" s="2" t="s">
        <v>22</v>
      </c>
      <c r="L6" s="70"/>
    </row>
    <row r="7" spans="1:14" ht="13.5" customHeight="1" x14ac:dyDescent="0.3">
      <c r="A7" s="20">
        <v>1</v>
      </c>
      <c r="B7" s="21">
        <v>2</v>
      </c>
      <c r="C7" s="21">
        <v>3</v>
      </c>
      <c r="D7" s="21">
        <v>4</v>
      </c>
      <c r="E7" s="21">
        <v>5</v>
      </c>
      <c r="F7" s="21">
        <v>6</v>
      </c>
      <c r="G7" s="21">
        <v>7</v>
      </c>
      <c r="H7" s="21">
        <v>8</v>
      </c>
      <c r="I7" s="21">
        <v>9</v>
      </c>
      <c r="J7" s="21">
        <v>10</v>
      </c>
      <c r="K7" s="21">
        <v>11</v>
      </c>
      <c r="L7" s="21">
        <v>12</v>
      </c>
    </row>
    <row r="8" spans="1:14" ht="16.5" customHeight="1" x14ac:dyDescent="0.25">
      <c r="A8" s="65" t="s">
        <v>21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7"/>
    </row>
    <row r="9" spans="1:14" ht="14.45" x14ac:dyDescent="0.3">
      <c r="A9" s="4">
        <v>1</v>
      </c>
      <c r="B9" s="16" t="s">
        <v>2</v>
      </c>
      <c r="C9" s="13">
        <v>3267</v>
      </c>
      <c r="D9" s="13">
        <v>3269</v>
      </c>
      <c r="E9" s="5">
        <v>1</v>
      </c>
      <c r="F9" s="13">
        <v>3309</v>
      </c>
      <c r="G9" s="5">
        <v>1</v>
      </c>
      <c r="H9" s="14">
        <v>3302.86</v>
      </c>
      <c r="I9" s="5">
        <v>1</v>
      </c>
      <c r="J9" s="13">
        <v>3347</v>
      </c>
      <c r="K9" s="5">
        <v>1</v>
      </c>
      <c r="L9" s="18">
        <v>3307</v>
      </c>
    </row>
    <row r="10" spans="1:14" ht="27.6" x14ac:dyDescent="0.3">
      <c r="A10" s="4">
        <v>2</v>
      </c>
      <c r="B10" s="16" t="s">
        <v>3</v>
      </c>
      <c r="C10" s="13">
        <v>2868</v>
      </c>
      <c r="D10" s="13">
        <v>2866</v>
      </c>
      <c r="E10" s="5">
        <v>2</v>
      </c>
      <c r="F10" s="13">
        <v>2910</v>
      </c>
      <c r="G10" s="5">
        <v>2</v>
      </c>
      <c r="H10" s="14">
        <v>2963.39</v>
      </c>
      <c r="I10" s="5">
        <v>2</v>
      </c>
      <c r="J10" s="13">
        <v>2920</v>
      </c>
      <c r="K10" s="5">
        <v>2</v>
      </c>
      <c r="L10" s="19">
        <f>(D10+F10+H10+J10)/$N$14</f>
        <v>2914.8474999999999</v>
      </c>
    </row>
    <row r="11" spans="1:14" x14ac:dyDescent="0.25">
      <c r="A11" s="4">
        <v>3</v>
      </c>
      <c r="B11" s="16" t="s">
        <v>4</v>
      </c>
      <c r="C11" s="13">
        <v>2887</v>
      </c>
      <c r="D11" s="13">
        <v>2916</v>
      </c>
      <c r="E11" s="5">
        <v>30</v>
      </c>
      <c r="F11" s="13">
        <v>3039</v>
      </c>
      <c r="G11" s="5">
        <v>30</v>
      </c>
      <c r="H11" s="13">
        <v>2931</v>
      </c>
      <c r="I11" s="5">
        <v>28</v>
      </c>
      <c r="J11" s="13">
        <v>2950</v>
      </c>
      <c r="K11" s="5">
        <v>27</v>
      </c>
      <c r="L11" s="19">
        <f>(D11+F11+H11+J11)/$N$14</f>
        <v>2959</v>
      </c>
    </row>
    <row r="12" spans="1:14" x14ac:dyDescent="0.25">
      <c r="A12" s="65" t="s">
        <v>23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7"/>
    </row>
    <row r="13" spans="1:14" ht="30" x14ac:dyDescent="0.25">
      <c r="A13" s="4">
        <v>4</v>
      </c>
      <c r="B13" s="16" t="s">
        <v>5</v>
      </c>
      <c r="C13" s="13" t="s">
        <v>6</v>
      </c>
      <c r="D13" s="13" t="s">
        <v>6</v>
      </c>
      <c r="E13" s="5"/>
      <c r="F13" s="13" t="s">
        <v>6</v>
      </c>
      <c r="G13" s="5"/>
      <c r="H13" s="13" t="s">
        <v>6</v>
      </c>
      <c r="I13" s="5"/>
      <c r="J13" s="13" t="s">
        <v>6</v>
      </c>
      <c r="K13" s="5"/>
      <c r="L13" s="13" t="s">
        <v>6</v>
      </c>
    </row>
    <row r="14" spans="1:14" ht="45" x14ac:dyDescent="0.25">
      <c r="A14" s="4">
        <v>5</v>
      </c>
      <c r="B14" s="16" t="s">
        <v>7</v>
      </c>
      <c r="C14" s="13">
        <v>1396</v>
      </c>
      <c r="D14" s="13">
        <v>1328</v>
      </c>
      <c r="E14" s="5">
        <v>3</v>
      </c>
      <c r="F14" s="13">
        <v>1337</v>
      </c>
      <c r="G14" s="5">
        <v>3</v>
      </c>
      <c r="H14" s="13">
        <v>1331</v>
      </c>
      <c r="I14" s="5">
        <v>3</v>
      </c>
      <c r="J14" s="13">
        <v>1686</v>
      </c>
      <c r="K14" s="5">
        <v>3</v>
      </c>
      <c r="L14" s="19">
        <f>(D14+F14+H14+J14)/$N$14</f>
        <v>1420.5</v>
      </c>
      <c r="N14" s="22">
        <v>4</v>
      </c>
    </row>
    <row r="15" spans="1:14" ht="45" x14ac:dyDescent="0.25">
      <c r="A15" s="4">
        <v>6</v>
      </c>
      <c r="B15" s="16" t="s">
        <v>32</v>
      </c>
      <c r="C15" s="13" t="s">
        <v>6</v>
      </c>
      <c r="D15" s="13" t="s">
        <v>6</v>
      </c>
      <c r="E15" s="5"/>
      <c r="F15" s="13" t="s">
        <v>6</v>
      </c>
      <c r="G15" s="5"/>
      <c r="H15" s="13" t="s">
        <v>6</v>
      </c>
      <c r="I15" s="5"/>
      <c r="J15" s="13" t="s">
        <v>6</v>
      </c>
      <c r="K15" s="5"/>
      <c r="L15" s="19"/>
    </row>
    <row r="16" spans="1:14" ht="30" x14ac:dyDescent="0.25">
      <c r="A16" s="4">
        <v>7</v>
      </c>
      <c r="B16" s="16" t="s">
        <v>9</v>
      </c>
      <c r="C16" s="13" t="s">
        <v>6</v>
      </c>
      <c r="D16" s="13" t="s">
        <v>6</v>
      </c>
      <c r="E16" s="5"/>
      <c r="F16" s="13" t="s">
        <v>10</v>
      </c>
      <c r="G16" s="5"/>
      <c r="H16" s="13" t="s">
        <v>6</v>
      </c>
      <c r="I16" s="5"/>
      <c r="J16" s="13" t="s">
        <v>6</v>
      </c>
      <c r="K16" s="5"/>
      <c r="L16" s="19"/>
    </row>
    <row r="17" spans="1:12" ht="30" x14ac:dyDescent="0.25">
      <c r="A17" s="4">
        <v>8</v>
      </c>
      <c r="B17" s="16" t="s">
        <v>11</v>
      </c>
      <c r="C17" s="13">
        <v>1543</v>
      </c>
      <c r="D17" s="13">
        <v>1269</v>
      </c>
      <c r="E17" s="5">
        <v>2</v>
      </c>
      <c r="F17" s="13">
        <v>789</v>
      </c>
      <c r="G17" s="5">
        <v>2</v>
      </c>
      <c r="H17" s="13">
        <v>1711</v>
      </c>
      <c r="I17" s="5">
        <v>2</v>
      </c>
      <c r="J17" s="13">
        <v>1954</v>
      </c>
      <c r="K17" s="5">
        <v>2</v>
      </c>
      <c r="L17" s="19">
        <f t="shared" ref="L17:L24" si="0">(D17+F17+H17+J17)/$N$14</f>
        <v>1430.75</v>
      </c>
    </row>
    <row r="18" spans="1:12" x14ac:dyDescent="0.25">
      <c r="A18" s="4">
        <v>9</v>
      </c>
      <c r="B18" s="16" t="s">
        <v>12</v>
      </c>
      <c r="C18" s="13">
        <v>1199</v>
      </c>
      <c r="D18" s="13">
        <v>1179</v>
      </c>
      <c r="E18" s="5">
        <v>47</v>
      </c>
      <c r="F18" s="13">
        <v>1120</v>
      </c>
      <c r="G18" s="5">
        <v>46</v>
      </c>
      <c r="H18" s="13">
        <v>1113</v>
      </c>
      <c r="I18" s="5">
        <v>47</v>
      </c>
      <c r="J18" s="13">
        <v>1397</v>
      </c>
      <c r="K18" s="5">
        <v>48</v>
      </c>
      <c r="L18" s="19">
        <f t="shared" si="0"/>
        <v>1202.25</v>
      </c>
    </row>
    <row r="19" spans="1:12" ht="30" x14ac:dyDescent="0.25">
      <c r="A19" s="4">
        <v>10</v>
      </c>
      <c r="B19" s="16" t="s">
        <v>13</v>
      </c>
      <c r="C19" s="13">
        <v>1032</v>
      </c>
      <c r="D19" s="13">
        <v>963</v>
      </c>
      <c r="E19" s="5">
        <v>4</v>
      </c>
      <c r="F19" s="13">
        <v>1033</v>
      </c>
      <c r="G19" s="5">
        <v>3</v>
      </c>
      <c r="H19" s="13">
        <v>899</v>
      </c>
      <c r="I19" s="5">
        <v>3</v>
      </c>
      <c r="J19" s="13">
        <v>964</v>
      </c>
      <c r="K19" s="5">
        <v>4</v>
      </c>
      <c r="L19" s="19">
        <f t="shared" si="0"/>
        <v>964.75</v>
      </c>
    </row>
    <row r="20" spans="1:12" x14ac:dyDescent="0.25">
      <c r="A20" s="4">
        <v>11</v>
      </c>
      <c r="B20" s="16" t="s">
        <v>26</v>
      </c>
      <c r="C20" s="13">
        <v>1685</v>
      </c>
      <c r="D20" s="13">
        <v>1641</v>
      </c>
      <c r="E20" s="5">
        <v>4</v>
      </c>
      <c r="F20" s="13">
        <v>1634</v>
      </c>
      <c r="G20" s="5">
        <v>4</v>
      </c>
      <c r="H20" s="13">
        <v>1652</v>
      </c>
      <c r="I20" s="5">
        <v>4</v>
      </c>
      <c r="J20" s="13">
        <v>1883</v>
      </c>
      <c r="K20" s="5">
        <v>4</v>
      </c>
      <c r="L20" s="19">
        <f t="shared" si="0"/>
        <v>1702.5</v>
      </c>
    </row>
    <row r="21" spans="1:12" x14ac:dyDescent="0.25">
      <c r="A21" s="4">
        <v>12</v>
      </c>
      <c r="B21" s="16" t="s">
        <v>14</v>
      </c>
      <c r="C21" s="13">
        <v>1333</v>
      </c>
      <c r="D21" s="13">
        <v>1253</v>
      </c>
      <c r="E21" s="5">
        <v>2</v>
      </c>
      <c r="F21" s="13">
        <v>889</v>
      </c>
      <c r="G21" s="5">
        <v>2</v>
      </c>
      <c r="H21" s="13">
        <v>1063</v>
      </c>
      <c r="I21" s="5">
        <v>2</v>
      </c>
      <c r="J21" s="13">
        <v>1110</v>
      </c>
      <c r="K21" s="5">
        <v>2</v>
      </c>
      <c r="L21" s="19">
        <f t="shared" si="0"/>
        <v>1078.75</v>
      </c>
    </row>
    <row r="22" spans="1:12" ht="14.45" x14ac:dyDescent="0.3">
      <c r="A22" s="4">
        <v>13</v>
      </c>
      <c r="B22" s="16" t="s">
        <v>28</v>
      </c>
      <c r="C22" s="13">
        <v>1065</v>
      </c>
      <c r="D22" s="13">
        <v>1027</v>
      </c>
      <c r="E22" s="5">
        <v>3</v>
      </c>
      <c r="F22" s="13">
        <v>1020</v>
      </c>
      <c r="G22" s="5">
        <v>3</v>
      </c>
      <c r="H22" s="13">
        <v>1065</v>
      </c>
      <c r="I22" s="5">
        <v>3</v>
      </c>
      <c r="J22" s="13">
        <v>1251</v>
      </c>
      <c r="K22" s="5">
        <v>4</v>
      </c>
      <c r="L22" s="19">
        <f t="shared" si="0"/>
        <v>1090.75</v>
      </c>
    </row>
    <row r="23" spans="1:12" ht="14.45" x14ac:dyDescent="0.3">
      <c r="A23" s="4">
        <v>14</v>
      </c>
      <c r="B23" s="16" t="s">
        <v>25</v>
      </c>
      <c r="C23" s="13">
        <v>908</v>
      </c>
      <c r="D23" s="14">
        <v>956</v>
      </c>
      <c r="E23" s="5">
        <v>5</v>
      </c>
      <c r="F23" s="13">
        <v>947</v>
      </c>
      <c r="G23" s="5">
        <v>5</v>
      </c>
      <c r="H23" s="13">
        <v>982</v>
      </c>
      <c r="I23" s="5">
        <v>5</v>
      </c>
      <c r="J23" s="13">
        <v>1219</v>
      </c>
      <c r="K23" s="5">
        <v>5</v>
      </c>
      <c r="L23" s="19">
        <f t="shared" si="0"/>
        <v>1026</v>
      </c>
    </row>
    <row r="24" spans="1:12" ht="30" x14ac:dyDescent="0.25">
      <c r="A24" s="4">
        <v>15</v>
      </c>
      <c r="B24" s="16" t="s">
        <v>15</v>
      </c>
      <c r="C24" s="13">
        <v>789</v>
      </c>
      <c r="D24" s="13">
        <v>764</v>
      </c>
      <c r="E24" s="5">
        <v>10</v>
      </c>
      <c r="F24" s="13">
        <v>797</v>
      </c>
      <c r="G24" s="5">
        <v>10</v>
      </c>
      <c r="H24" s="13">
        <v>797</v>
      </c>
      <c r="I24" s="5">
        <v>10</v>
      </c>
      <c r="J24" s="13">
        <v>918</v>
      </c>
      <c r="K24" s="5">
        <v>10</v>
      </c>
      <c r="L24" s="19">
        <f t="shared" si="0"/>
        <v>819</v>
      </c>
    </row>
    <row r="25" spans="1:12" ht="14.45" x14ac:dyDescent="0.3">
      <c r="A25" s="71" t="s">
        <v>24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12"/>
    </row>
    <row r="26" spans="1:12" ht="30" x14ac:dyDescent="0.25">
      <c r="A26" s="10">
        <v>16</v>
      </c>
      <c r="B26" s="17" t="s">
        <v>29</v>
      </c>
      <c r="C26" s="13" t="s">
        <v>6</v>
      </c>
      <c r="D26" s="13" t="s">
        <v>6</v>
      </c>
      <c r="E26" s="9"/>
      <c r="F26" s="13" t="s">
        <v>6</v>
      </c>
      <c r="G26" s="9"/>
      <c r="H26" s="13" t="s">
        <v>6</v>
      </c>
      <c r="I26" s="11"/>
      <c r="J26" s="13" t="s">
        <v>6</v>
      </c>
      <c r="K26" s="9"/>
      <c r="L26" s="9"/>
    </row>
    <row r="27" spans="1:12" ht="27.6" x14ac:dyDescent="0.3">
      <c r="A27" s="10">
        <v>17</v>
      </c>
      <c r="B27" s="15" t="s">
        <v>8</v>
      </c>
      <c r="C27" s="13" t="s">
        <v>6</v>
      </c>
      <c r="D27" s="13" t="s">
        <v>6</v>
      </c>
      <c r="E27" s="9"/>
      <c r="F27" s="13" t="s">
        <v>6</v>
      </c>
      <c r="G27" s="9"/>
      <c r="H27" s="13" t="s">
        <v>6</v>
      </c>
      <c r="I27" s="9"/>
      <c r="J27" s="13" t="s">
        <v>6</v>
      </c>
      <c r="K27" s="9"/>
      <c r="L27" s="9"/>
    </row>
    <row r="28" spans="1:12" ht="14.45" x14ac:dyDescent="0.3">
      <c r="A28" s="10">
        <v>18</v>
      </c>
      <c r="B28" s="15" t="s">
        <v>30</v>
      </c>
      <c r="C28" s="13">
        <v>909</v>
      </c>
      <c r="D28" s="13">
        <v>914</v>
      </c>
      <c r="E28" s="9">
        <v>3</v>
      </c>
      <c r="F28" s="13">
        <v>926</v>
      </c>
      <c r="G28" s="9">
        <v>3</v>
      </c>
      <c r="H28" s="13">
        <v>923</v>
      </c>
      <c r="I28" s="9">
        <v>3</v>
      </c>
      <c r="J28" s="13" t="s">
        <v>6</v>
      </c>
      <c r="K28" s="9">
        <v>1</v>
      </c>
      <c r="L28" s="10">
        <v>921</v>
      </c>
    </row>
    <row r="29" spans="1:12" x14ac:dyDescent="0.25">
      <c r="A29" s="10">
        <v>19</v>
      </c>
      <c r="B29" s="15" t="s">
        <v>16</v>
      </c>
      <c r="C29" s="13">
        <v>499</v>
      </c>
      <c r="D29" s="13">
        <v>619</v>
      </c>
      <c r="E29" s="5">
        <v>3</v>
      </c>
      <c r="F29" s="13">
        <v>691</v>
      </c>
      <c r="G29" s="5">
        <v>3</v>
      </c>
      <c r="H29" s="13">
        <v>691</v>
      </c>
      <c r="I29" s="5">
        <v>3</v>
      </c>
      <c r="J29" s="13">
        <v>822</v>
      </c>
      <c r="K29" s="5">
        <v>3</v>
      </c>
      <c r="L29" s="19">
        <f t="shared" ref="L29:L33" si="1">(D29+F29+H29+J29)/$N$14</f>
        <v>705.75</v>
      </c>
    </row>
    <row r="30" spans="1:12" ht="30" x14ac:dyDescent="0.25">
      <c r="A30" s="10">
        <v>20</v>
      </c>
      <c r="B30" s="15" t="s">
        <v>28</v>
      </c>
      <c r="C30" s="13">
        <v>891</v>
      </c>
      <c r="D30" s="13">
        <v>957</v>
      </c>
      <c r="E30" s="5">
        <v>5</v>
      </c>
      <c r="F30" s="13">
        <v>876</v>
      </c>
      <c r="G30" s="5">
        <v>5</v>
      </c>
      <c r="H30" s="13">
        <v>824</v>
      </c>
      <c r="I30" s="5">
        <v>5</v>
      </c>
      <c r="J30" s="13">
        <v>1032</v>
      </c>
      <c r="K30" s="5">
        <v>5</v>
      </c>
      <c r="L30" s="19">
        <f t="shared" si="1"/>
        <v>922.25</v>
      </c>
    </row>
    <row r="31" spans="1:12" ht="30" x14ac:dyDescent="0.25">
      <c r="A31" s="10">
        <v>21</v>
      </c>
      <c r="B31" s="15" t="s">
        <v>25</v>
      </c>
      <c r="C31" s="13">
        <v>619</v>
      </c>
      <c r="D31" s="13">
        <v>646</v>
      </c>
      <c r="E31" s="5">
        <v>2</v>
      </c>
      <c r="F31" s="13">
        <v>675</v>
      </c>
      <c r="G31" s="5">
        <v>2</v>
      </c>
      <c r="H31" s="13">
        <v>683</v>
      </c>
      <c r="I31" s="5">
        <v>2</v>
      </c>
      <c r="J31" s="13">
        <v>820</v>
      </c>
      <c r="K31" s="5">
        <v>2</v>
      </c>
      <c r="L31" s="19">
        <f t="shared" si="1"/>
        <v>706</v>
      </c>
    </row>
    <row r="32" spans="1:12" x14ac:dyDescent="0.25">
      <c r="A32" s="10">
        <v>22</v>
      </c>
      <c r="B32" s="15" t="s">
        <v>31</v>
      </c>
      <c r="C32" s="13">
        <v>517</v>
      </c>
      <c r="D32" s="13">
        <v>453</v>
      </c>
      <c r="E32" s="5">
        <v>2</v>
      </c>
      <c r="F32" s="13">
        <v>492</v>
      </c>
      <c r="G32" s="5">
        <v>2</v>
      </c>
      <c r="H32" s="13">
        <v>476</v>
      </c>
      <c r="I32" s="5">
        <v>2</v>
      </c>
      <c r="J32" s="13">
        <v>536</v>
      </c>
      <c r="K32" s="5">
        <v>2</v>
      </c>
      <c r="L32" s="19">
        <f t="shared" si="1"/>
        <v>489.25</v>
      </c>
    </row>
    <row r="33" spans="1:12" x14ac:dyDescent="0.25">
      <c r="A33" s="10">
        <v>23</v>
      </c>
      <c r="B33" s="15" t="s">
        <v>17</v>
      </c>
      <c r="C33" s="13">
        <v>423</v>
      </c>
      <c r="D33" s="13">
        <v>409</v>
      </c>
      <c r="E33" s="5">
        <v>4</v>
      </c>
      <c r="F33" s="13">
        <v>409</v>
      </c>
      <c r="G33" s="5">
        <v>4</v>
      </c>
      <c r="H33" s="13">
        <v>411</v>
      </c>
      <c r="I33" s="5">
        <v>4</v>
      </c>
      <c r="J33" s="13">
        <v>471</v>
      </c>
      <c r="K33" s="5">
        <v>4</v>
      </c>
      <c r="L33" s="19">
        <f t="shared" si="1"/>
        <v>425</v>
      </c>
    </row>
  </sheetData>
  <mergeCells count="14">
    <mergeCell ref="A25:K25"/>
    <mergeCell ref="D5:E5"/>
    <mergeCell ref="F5:G5"/>
    <mergeCell ref="H5:I5"/>
    <mergeCell ref="J5:K5"/>
    <mergeCell ref="L3:L6"/>
    <mergeCell ref="A8:L8"/>
    <mergeCell ref="A12:L12"/>
    <mergeCell ref="A1:K1"/>
    <mergeCell ref="D3:K3"/>
    <mergeCell ref="D4:K4"/>
    <mergeCell ref="C3:C6"/>
    <mergeCell ref="B3:B6"/>
    <mergeCell ref="A3:A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45"/>
  <sheetViews>
    <sheetView tabSelected="1" topLeftCell="A7" workbookViewId="0">
      <selection activeCell="O19" sqref="O19"/>
    </sheetView>
  </sheetViews>
  <sheetFormatPr defaultRowHeight="15" x14ac:dyDescent="0.25"/>
  <cols>
    <col min="2" max="2" width="4.7109375" customWidth="1"/>
    <col min="3" max="3" width="26" customWidth="1"/>
    <col min="4" max="4" width="12" customWidth="1"/>
    <col min="5" max="5" width="11.28515625" customWidth="1"/>
    <col min="6" max="6" width="8.42578125" customWidth="1"/>
    <col min="7" max="7" width="11.5703125" customWidth="1"/>
    <col min="8" max="8" width="8.7109375" customWidth="1"/>
    <col min="9" max="9" width="11.28515625" customWidth="1"/>
    <col min="10" max="10" width="8.42578125" customWidth="1"/>
    <col min="11" max="11" width="11.42578125" customWidth="1"/>
    <col min="12" max="12" width="8.5703125" customWidth="1"/>
    <col min="13" max="13" width="12.28515625" customWidth="1"/>
  </cols>
  <sheetData>
    <row r="1" spans="2:13" ht="62.25" customHeight="1" x14ac:dyDescent="0.25">
      <c r="B1" s="53" t="s">
        <v>125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23"/>
    </row>
    <row r="2" spans="2:13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15" customHeight="1" x14ac:dyDescent="0.25">
      <c r="B3" s="55" t="s">
        <v>38</v>
      </c>
      <c r="C3" s="57" t="s">
        <v>124</v>
      </c>
      <c r="D3" s="57" t="s">
        <v>92</v>
      </c>
      <c r="E3" s="50" t="s">
        <v>91</v>
      </c>
      <c r="F3" s="50"/>
      <c r="G3" s="50"/>
      <c r="H3" s="50"/>
      <c r="I3" s="50"/>
      <c r="J3" s="50"/>
      <c r="K3" s="50"/>
      <c r="L3" s="50"/>
      <c r="M3" s="58" t="s">
        <v>93</v>
      </c>
    </row>
    <row r="4" spans="2:13" x14ac:dyDescent="0.25">
      <c r="B4" s="56"/>
      <c r="C4" s="57"/>
      <c r="D4" s="57"/>
      <c r="E4" s="50" t="s">
        <v>20</v>
      </c>
      <c r="F4" s="50"/>
      <c r="G4" s="50"/>
      <c r="H4" s="50"/>
      <c r="I4" s="50"/>
      <c r="J4" s="50"/>
      <c r="K4" s="50"/>
      <c r="L4" s="50"/>
      <c r="M4" s="59"/>
    </row>
    <row r="5" spans="2:13" x14ac:dyDescent="0.25">
      <c r="B5" s="56"/>
      <c r="C5" s="57"/>
      <c r="D5" s="57"/>
      <c r="E5" s="50" t="s">
        <v>34</v>
      </c>
      <c r="F5" s="50"/>
      <c r="G5" s="50" t="s">
        <v>1</v>
      </c>
      <c r="H5" s="50"/>
      <c r="I5" s="50" t="s">
        <v>36</v>
      </c>
      <c r="J5" s="50"/>
      <c r="K5" s="50" t="s">
        <v>37</v>
      </c>
      <c r="L5" s="50"/>
      <c r="M5" s="59"/>
    </row>
    <row r="6" spans="2:13" ht="54.75" customHeight="1" x14ac:dyDescent="0.25">
      <c r="B6" s="56"/>
      <c r="C6" s="57"/>
      <c r="D6" s="57"/>
      <c r="E6" s="30" t="s">
        <v>33</v>
      </c>
      <c r="F6" s="30" t="s">
        <v>22</v>
      </c>
      <c r="G6" s="31" t="s">
        <v>35</v>
      </c>
      <c r="H6" s="30" t="s">
        <v>22</v>
      </c>
      <c r="I6" s="30" t="s">
        <v>35</v>
      </c>
      <c r="J6" s="30" t="s">
        <v>22</v>
      </c>
      <c r="K6" s="30" t="s">
        <v>35</v>
      </c>
      <c r="L6" s="30" t="s">
        <v>22</v>
      </c>
      <c r="M6" s="60"/>
    </row>
    <row r="7" spans="2:13" x14ac:dyDescent="0.25">
      <c r="B7" s="32">
        <v>1</v>
      </c>
      <c r="C7" s="33">
        <v>2</v>
      </c>
      <c r="D7" s="33">
        <v>3</v>
      </c>
      <c r="E7" s="33">
        <v>4</v>
      </c>
      <c r="F7" s="33">
        <v>5</v>
      </c>
      <c r="G7" s="33">
        <v>6</v>
      </c>
      <c r="H7" s="33">
        <v>7</v>
      </c>
      <c r="I7" s="33">
        <v>8</v>
      </c>
      <c r="J7" s="33">
        <v>9</v>
      </c>
      <c r="K7" s="33">
        <v>10</v>
      </c>
      <c r="L7" s="33">
        <v>11</v>
      </c>
      <c r="M7" s="33">
        <v>12</v>
      </c>
    </row>
    <row r="8" spans="2:13" ht="19.5" customHeight="1" x14ac:dyDescent="0.25">
      <c r="B8" s="51" t="s">
        <v>21</v>
      </c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</row>
    <row r="9" spans="2:13" ht="18" customHeight="1" x14ac:dyDescent="0.25">
      <c r="B9" s="34">
        <v>1</v>
      </c>
      <c r="C9" s="35" t="s">
        <v>2</v>
      </c>
      <c r="D9" s="25" t="s">
        <v>76</v>
      </c>
      <c r="E9" s="25" t="s">
        <v>97</v>
      </c>
      <c r="F9" s="25" t="s">
        <v>57</v>
      </c>
      <c r="G9" s="25"/>
      <c r="H9" s="25"/>
      <c r="I9" s="25"/>
      <c r="J9" s="25"/>
      <c r="K9" s="25"/>
      <c r="L9" s="25"/>
      <c r="M9" s="25"/>
    </row>
    <row r="10" spans="2:13" ht="18.75" customHeight="1" x14ac:dyDescent="0.25">
      <c r="B10" s="34">
        <v>2</v>
      </c>
      <c r="C10" s="35" t="s">
        <v>3</v>
      </c>
      <c r="D10" s="25" t="s">
        <v>77</v>
      </c>
      <c r="E10" s="25" t="s">
        <v>98</v>
      </c>
      <c r="F10" s="25" t="s">
        <v>58</v>
      </c>
      <c r="G10" s="25"/>
      <c r="H10" s="25"/>
      <c r="I10" s="25"/>
      <c r="J10" s="25"/>
      <c r="K10" s="25"/>
      <c r="L10" s="25"/>
      <c r="M10" s="25"/>
    </row>
    <row r="11" spans="2:13" ht="18" customHeight="1" x14ac:dyDescent="0.25">
      <c r="B11" s="34">
        <v>3</v>
      </c>
      <c r="C11" s="35" t="s">
        <v>4</v>
      </c>
      <c r="D11" s="25" t="s">
        <v>78</v>
      </c>
      <c r="E11" s="25" t="s">
        <v>99</v>
      </c>
      <c r="F11" s="25" t="s">
        <v>63</v>
      </c>
      <c r="G11" s="25"/>
      <c r="H11" s="25"/>
      <c r="I11" s="25"/>
      <c r="J11" s="25"/>
      <c r="K11" s="25"/>
      <c r="L11" s="25"/>
      <c r="M11" s="25"/>
    </row>
    <row r="12" spans="2:13" ht="18.75" customHeight="1" x14ac:dyDescent="0.25">
      <c r="B12" s="47" t="s">
        <v>23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</row>
    <row r="13" spans="2:13" ht="18" customHeight="1" x14ac:dyDescent="0.25">
      <c r="B13" s="34">
        <v>4</v>
      </c>
      <c r="C13" s="35" t="s">
        <v>5</v>
      </c>
      <c r="D13" s="25"/>
      <c r="E13" s="25"/>
      <c r="F13" s="36" t="s">
        <v>57</v>
      </c>
      <c r="G13" s="25"/>
      <c r="H13" s="25"/>
      <c r="I13" s="25"/>
      <c r="J13" s="25"/>
      <c r="K13" s="25"/>
      <c r="L13" s="36"/>
      <c r="M13" s="25"/>
    </row>
    <row r="14" spans="2:13" ht="20.25" customHeight="1" x14ac:dyDescent="0.25">
      <c r="B14" s="34">
        <v>5</v>
      </c>
      <c r="C14" s="35" t="s">
        <v>46</v>
      </c>
      <c r="D14" s="25"/>
      <c r="E14" s="25"/>
      <c r="F14" s="25" t="s">
        <v>57</v>
      </c>
      <c r="G14" s="25"/>
      <c r="H14" s="25"/>
      <c r="I14" s="25"/>
      <c r="J14" s="25"/>
      <c r="K14" s="25"/>
      <c r="L14" s="25"/>
      <c r="M14" s="25"/>
    </row>
    <row r="15" spans="2:13" ht="30" customHeight="1" x14ac:dyDescent="0.25">
      <c r="B15" s="34">
        <v>6</v>
      </c>
      <c r="C15" s="35" t="s">
        <v>114</v>
      </c>
      <c r="D15" s="25"/>
      <c r="E15" s="25"/>
      <c r="F15" s="25" t="s">
        <v>57</v>
      </c>
      <c r="G15" s="25"/>
      <c r="H15" s="25"/>
      <c r="I15" s="25"/>
      <c r="J15" s="25"/>
      <c r="K15" s="25"/>
      <c r="L15" s="25"/>
      <c r="M15" s="25"/>
    </row>
    <row r="16" spans="2:13" ht="20.25" customHeight="1" x14ac:dyDescent="0.25">
      <c r="B16" s="34">
        <v>7</v>
      </c>
      <c r="C16" s="35" t="s">
        <v>11</v>
      </c>
      <c r="D16" s="25" t="s">
        <v>80</v>
      </c>
      <c r="E16" s="25" t="s">
        <v>102</v>
      </c>
      <c r="F16" s="25" t="s">
        <v>58</v>
      </c>
      <c r="G16" s="25"/>
      <c r="H16" s="25"/>
      <c r="I16" s="25"/>
      <c r="J16" s="25"/>
      <c r="K16" s="25"/>
      <c r="L16" s="25"/>
      <c r="M16" s="25"/>
    </row>
    <row r="17" spans="2:13" ht="21" customHeight="1" x14ac:dyDescent="0.25">
      <c r="B17" s="34">
        <v>8</v>
      </c>
      <c r="C17" s="35" t="s">
        <v>73</v>
      </c>
      <c r="D17" s="25" t="s">
        <v>79</v>
      </c>
      <c r="E17" s="25" t="s">
        <v>100</v>
      </c>
      <c r="F17" s="25" t="s">
        <v>101</v>
      </c>
      <c r="G17" s="25"/>
      <c r="H17" s="25"/>
      <c r="I17" s="25"/>
      <c r="J17" s="25"/>
      <c r="K17" s="25"/>
      <c r="L17" s="25"/>
      <c r="M17" s="25"/>
    </row>
    <row r="18" spans="2:13" ht="21" customHeight="1" x14ac:dyDescent="0.25">
      <c r="B18" s="34">
        <v>9</v>
      </c>
      <c r="C18" s="35" t="s">
        <v>12</v>
      </c>
      <c r="D18" s="25" t="s">
        <v>81</v>
      </c>
      <c r="E18" s="25" t="s">
        <v>103</v>
      </c>
      <c r="F18" s="25" t="s">
        <v>113</v>
      </c>
      <c r="G18" s="25"/>
      <c r="H18" s="25"/>
      <c r="I18" s="25"/>
      <c r="J18" s="25"/>
      <c r="K18" s="25"/>
      <c r="L18" s="25"/>
      <c r="M18" s="25"/>
    </row>
    <row r="19" spans="2:13" ht="30" customHeight="1" x14ac:dyDescent="0.25">
      <c r="B19" s="34" t="s">
        <v>120</v>
      </c>
      <c r="C19" s="35" t="s">
        <v>48</v>
      </c>
      <c r="D19" s="25"/>
      <c r="E19" s="25"/>
      <c r="F19" s="25" t="s">
        <v>57</v>
      </c>
      <c r="G19" s="25"/>
      <c r="H19" s="25"/>
      <c r="I19" s="25"/>
      <c r="J19" s="25"/>
      <c r="K19" s="25"/>
      <c r="L19" s="25"/>
      <c r="M19" s="25"/>
    </row>
    <row r="20" spans="2:13" ht="21" customHeight="1" x14ac:dyDescent="0.25">
      <c r="B20" s="34" t="s">
        <v>121</v>
      </c>
      <c r="C20" s="35" t="s">
        <v>29</v>
      </c>
      <c r="D20" s="25" t="s">
        <v>83</v>
      </c>
      <c r="E20" s="25" t="s">
        <v>105</v>
      </c>
      <c r="F20" s="25" t="s">
        <v>58</v>
      </c>
      <c r="G20" s="25"/>
      <c r="H20" s="25"/>
      <c r="I20" s="25"/>
      <c r="J20" s="25"/>
      <c r="K20" s="25"/>
      <c r="L20" s="25"/>
      <c r="M20" s="25"/>
    </row>
    <row r="21" spans="2:13" ht="30.75" customHeight="1" x14ac:dyDescent="0.25">
      <c r="B21" s="34" t="s">
        <v>122</v>
      </c>
      <c r="C21" s="35" t="s">
        <v>13</v>
      </c>
      <c r="D21" s="25" t="s">
        <v>82</v>
      </c>
      <c r="E21" s="25" t="s">
        <v>104</v>
      </c>
      <c r="F21" s="25" t="s">
        <v>62</v>
      </c>
      <c r="G21" s="25"/>
      <c r="H21" s="25"/>
      <c r="I21" s="25"/>
      <c r="J21" s="25"/>
      <c r="K21" s="25"/>
      <c r="L21" s="25"/>
      <c r="M21" s="25"/>
    </row>
    <row r="22" spans="2:13" ht="18" customHeight="1" x14ac:dyDescent="0.25">
      <c r="B22" s="34" t="s">
        <v>64</v>
      </c>
      <c r="C22" s="35" t="s">
        <v>115</v>
      </c>
      <c r="D22" s="25"/>
      <c r="E22" s="25"/>
      <c r="F22" s="25" t="s">
        <v>57</v>
      </c>
      <c r="G22" s="25"/>
      <c r="H22" s="25"/>
      <c r="I22" s="25"/>
      <c r="J22" s="25"/>
      <c r="K22" s="25"/>
      <c r="L22" s="25"/>
      <c r="M22" s="25"/>
    </row>
    <row r="23" spans="2:13" ht="29.25" customHeight="1" x14ac:dyDescent="0.25">
      <c r="B23" s="34" t="s">
        <v>65</v>
      </c>
      <c r="C23" s="35" t="s">
        <v>51</v>
      </c>
      <c r="D23" s="25"/>
      <c r="E23" s="25"/>
      <c r="F23" s="25" t="s">
        <v>57</v>
      </c>
      <c r="G23" s="25"/>
      <c r="H23" s="25"/>
      <c r="I23" s="25"/>
      <c r="J23" s="25"/>
      <c r="K23" s="25"/>
      <c r="L23" s="25"/>
      <c r="M23" s="25"/>
    </row>
    <row r="24" spans="2:13" ht="17.25" customHeight="1" x14ac:dyDescent="0.25">
      <c r="B24" s="34" t="s">
        <v>66</v>
      </c>
      <c r="C24" s="35" t="s">
        <v>116</v>
      </c>
      <c r="D24" s="25"/>
      <c r="E24" s="25"/>
      <c r="F24" s="25" t="s">
        <v>57</v>
      </c>
      <c r="G24" s="25"/>
      <c r="H24" s="25"/>
      <c r="I24" s="25"/>
      <c r="J24" s="25"/>
      <c r="K24" s="25"/>
      <c r="L24" s="25"/>
      <c r="M24" s="25"/>
    </row>
    <row r="25" spans="2:13" ht="18" customHeight="1" x14ac:dyDescent="0.25">
      <c r="B25" s="26" t="s">
        <v>67</v>
      </c>
      <c r="C25" s="35" t="s">
        <v>49</v>
      </c>
      <c r="D25" s="25" t="s">
        <v>84</v>
      </c>
      <c r="E25" s="25" t="s">
        <v>106</v>
      </c>
      <c r="F25" s="25" t="s">
        <v>62</v>
      </c>
      <c r="G25" s="25"/>
      <c r="H25" s="25"/>
      <c r="I25" s="25"/>
      <c r="J25" s="25"/>
      <c r="K25" s="25"/>
      <c r="L25" s="25"/>
      <c r="M25" s="25"/>
    </row>
    <row r="26" spans="2:13" ht="19.5" customHeight="1" x14ac:dyDescent="0.25">
      <c r="B26" s="26" t="s">
        <v>68</v>
      </c>
      <c r="C26" s="37" t="s">
        <v>25</v>
      </c>
      <c r="D26" s="25" t="s">
        <v>85</v>
      </c>
      <c r="E26" s="25" t="s">
        <v>107</v>
      </c>
      <c r="F26" s="25" t="s">
        <v>60</v>
      </c>
      <c r="G26" s="25"/>
      <c r="H26" s="25"/>
      <c r="I26" s="25"/>
      <c r="J26" s="25"/>
      <c r="K26" s="25"/>
      <c r="L26" s="25"/>
      <c r="M26" s="25"/>
    </row>
    <row r="27" spans="2:13" ht="21" customHeight="1" x14ac:dyDescent="0.25">
      <c r="B27" s="34" t="s">
        <v>69</v>
      </c>
      <c r="C27" s="35" t="s">
        <v>15</v>
      </c>
      <c r="D27" s="25" t="s">
        <v>86</v>
      </c>
      <c r="E27" s="25" t="s">
        <v>108</v>
      </c>
      <c r="F27" s="25" t="s">
        <v>61</v>
      </c>
      <c r="G27" s="25"/>
      <c r="H27" s="25"/>
      <c r="I27" s="25"/>
      <c r="J27" s="25"/>
      <c r="K27" s="25"/>
      <c r="L27" s="25"/>
      <c r="M27" s="25"/>
    </row>
    <row r="28" spans="2:13" ht="20.25" customHeight="1" x14ac:dyDescent="0.25">
      <c r="B28" s="47" t="s">
        <v>24</v>
      </c>
      <c r="C28" s="48"/>
      <c r="D28" s="48"/>
      <c r="E28" s="48"/>
      <c r="F28" s="48"/>
      <c r="G28" s="48"/>
      <c r="H28" s="48"/>
      <c r="I28" s="48"/>
      <c r="J28" s="48"/>
      <c r="K28" s="48"/>
      <c r="L28" s="49"/>
      <c r="M28" s="38"/>
    </row>
    <row r="29" spans="2:13" ht="30.75" customHeight="1" x14ac:dyDescent="0.25">
      <c r="B29" s="39">
        <v>19</v>
      </c>
      <c r="C29" s="40" t="s">
        <v>48</v>
      </c>
      <c r="D29" s="25" t="s">
        <v>87</v>
      </c>
      <c r="E29" s="25" t="s">
        <v>109</v>
      </c>
      <c r="F29" s="27" t="s">
        <v>59</v>
      </c>
      <c r="G29" s="41"/>
      <c r="H29" s="29"/>
      <c r="I29" s="41"/>
      <c r="J29" s="29"/>
      <c r="K29" s="41"/>
      <c r="L29" s="29"/>
      <c r="M29" s="41"/>
    </row>
    <row r="30" spans="2:13" ht="20.25" customHeight="1" x14ac:dyDescent="0.25">
      <c r="B30" s="26" t="s">
        <v>70</v>
      </c>
      <c r="C30" s="42" t="s">
        <v>94</v>
      </c>
      <c r="D30" s="41"/>
      <c r="E30" s="41"/>
      <c r="F30" s="29">
        <v>1</v>
      </c>
      <c r="G30" s="25"/>
      <c r="H30" s="26"/>
      <c r="I30" s="25"/>
      <c r="J30" s="26"/>
      <c r="K30" s="25"/>
      <c r="L30" s="26"/>
      <c r="M30" s="25"/>
    </row>
    <row r="31" spans="2:13" ht="30.75" customHeight="1" x14ac:dyDescent="0.25">
      <c r="B31" s="26" t="s">
        <v>71</v>
      </c>
      <c r="C31" s="40" t="s">
        <v>47</v>
      </c>
      <c r="D31" s="25"/>
      <c r="E31" s="25"/>
      <c r="F31" s="26" t="s">
        <v>57</v>
      </c>
      <c r="G31" s="27"/>
      <c r="H31" s="27"/>
      <c r="I31" s="25"/>
      <c r="J31" s="27"/>
      <c r="K31" s="25"/>
      <c r="L31" s="27"/>
      <c r="M31" s="25"/>
    </row>
    <row r="32" spans="2:13" ht="19.5" customHeight="1" x14ac:dyDescent="0.25">
      <c r="B32" s="43">
        <v>22</v>
      </c>
      <c r="C32" s="40" t="s">
        <v>31</v>
      </c>
      <c r="D32" s="25" t="s">
        <v>89</v>
      </c>
      <c r="E32" s="25" t="s">
        <v>112</v>
      </c>
      <c r="F32" s="25" t="s">
        <v>59</v>
      </c>
      <c r="G32" s="41"/>
      <c r="H32" s="29"/>
      <c r="I32" s="41"/>
      <c r="J32" s="29"/>
      <c r="K32" s="41"/>
      <c r="L32" s="29"/>
      <c r="M32" s="41"/>
    </row>
    <row r="33" spans="2:14" ht="31.5" customHeight="1" x14ac:dyDescent="0.25">
      <c r="B33" s="26" t="s">
        <v>72</v>
      </c>
      <c r="C33" s="40" t="s">
        <v>75</v>
      </c>
      <c r="D33" s="44"/>
      <c r="E33" s="44"/>
      <c r="F33" s="24">
        <v>1</v>
      </c>
      <c r="G33" s="25"/>
      <c r="H33" s="25"/>
      <c r="I33" s="25"/>
      <c r="J33" s="25"/>
      <c r="K33" s="25"/>
      <c r="L33" s="25"/>
      <c r="M33" s="25"/>
    </row>
    <row r="34" spans="2:14" ht="18" customHeight="1" x14ac:dyDescent="0.25">
      <c r="B34" s="26" t="s">
        <v>95</v>
      </c>
      <c r="C34" s="40" t="s">
        <v>49</v>
      </c>
      <c r="D34" s="25" t="s">
        <v>90</v>
      </c>
      <c r="E34" s="25" t="s">
        <v>111</v>
      </c>
      <c r="F34" s="25" t="s">
        <v>58</v>
      </c>
      <c r="G34" s="25"/>
      <c r="H34" s="25"/>
      <c r="I34" s="25"/>
      <c r="J34" s="25"/>
      <c r="K34" s="25"/>
      <c r="L34" s="25"/>
      <c r="M34" s="25"/>
    </row>
    <row r="35" spans="2:14" ht="45" x14ac:dyDescent="0.25">
      <c r="B35" s="26" t="s">
        <v>96</v>
      </c>
      <c r="C35" s="40" t="s">
        <v>118</v>
      </c>
      <c r="D35" s="25"/>
      <c r="E35" s="25"/>
      <c r="F35" s="25" t="s">
        <v>57</v>
      </c>
      <c r="G35" s="25"/>
      <c r="H35" s="25"/>
      <c r="I35" s="25"/>
      <c r="J35" s="25"/>
      <c r="K35" s="25"/>
      <c r="L35" s="25"/>
      <c r="M35" s="25"/>
    </row>
    <row r="36" spans="2:14" ht="30" x14ac:dyDescent="0.25">
      <c r="B36" s="26" t="s">
        <v>117</v>
      </c>
      <c r="C36" s="40" t="s">
        <v>50</v>
      </c>
      <c r="D36" s="25"/>
      <c r="E36" s="25"/>
      <c r="F36" s="25" t="s">
        <v>57</v>
      </c>
      <c r="G36" s="25"/>
      <c r="H36" s="25"/>
      <c r="I36" s="25"/>
      <c r="J36" s="25"/>
      <c r="K36" s="25"/>
      <c r="L36" s="25"/>
      <c r="M36" s="25"/>
    </row>
    <row r="37" spans="2:14" ht="16.5" customHeight="1" x14ac:dyDescent="0.25">
      <c r="B37" s="26" t="s">
        <v>123</v>
      </c>
      <c r="C37" s="40" t="s">
        <v>74</v>
      </c>
      <c r="D37" s="25" t="s">
        <v>88</v>
      </c>
      <c r="E37" s="25" t="s">
        <v>110</v>
      </c>
      <c r="F37" s="25" t="s">
        <v>58</v>
      </c>
      <c r="G37" s="25"/>
      <c r="H37" s="25"/>
      <c r="I37" s="25"/>
      <c r="J37" s="25"/>
      <c r="K37" s="25"/>
      <c r="L37" s="25"/>
      <c r="M37" s="25"/>
    </row>
    <row r="38" spans="2:14" ht="27.75" customHeight="1" x14ac:dyDescent="0.25">
      <c r="B38" s="45">
        <v>28</v>
      </c>
      <c r="C38" s="40" t="s">
        <v>119</v>
      </c>
      <c r="D38" s="25"/>
      <c r="E38" s="25"/>
      <c r="F38" s="25" t="s">
        <v>57</v>
      </c>
      <c r="G38" s="24"/>
      <c r="H38" s="24"/>
      <c r="I38" s="24"/>
      <c r="J38" s="24"/>
      <c r="K38" s="24"/>
      <c r="L38" s="24"/>
      <c r="M38" s="44"/>
    </row>
    <row r="39" spans="2:14" ht="16.5" customHeight="1" x14ac:dyDescent="0.25">
      <c r="B39" s="46">
        <v>28</v>
      </c>
      <c r="C39" s="40" t="s">
        <v>17</v>
      </c>
      <c r="D39" s="29">
        <v>1087.98</v>
      </c>
      <c r="E39" s="29">
        <v>1153</v>
      </c>
      <c r="F39" s="29">
        <v>4</v>
      </c>
      <c r="G39" s="41"/>
      <c r="H39" s="29"/>
      <c r="I39" s="41"/>
      <c r="J39" s="29"/>
      <c r="K39" s="41"/>
      <c r="L39" s="29"/>
      <c r="M39" s="41"/>
      <c r="N39" s="8"/>
    </row>
    <row r="40" spans="2:14" x14ac:dyDescent="0.25"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8"/>
    </row>
    <row r="41" spans="2:14" x14ac:dyDescent="0.25">
      <c r="N41" s="8"/>
    </row>
    <row r="42" spans="2:14" x14ac:dyDescent="0.25">
      <c r="B42" t="s">
        <v>52</v>
      </c>
      <c r="N42" s="8"/>
    </row>
    <row r="43" spans="2:14" x14ac:dyDescent="0.25">
      <c r="B43" t="s">
        <v>53</v>
      </c>
      <c r="F43" t="s">
        <v>54</v>
      </c>
      <c r="N43" s="8"/>
    </row>
    <row r="44" spans="2:14" x14ac:dyDescent="0.25">
      <c r="B44" t="s">
        <v>55</v>
      </c>
      <c r="N44" s="8"/>
    </row>
    <row r="45" spans="2:14" x14ac:dyDescent="0.25">
      <c r="B45" t="s">
        <v>56</v>
      </c>
    </row>
  </sheetData>
  <mergeCells count="14">
    <mergeCell ref="B28:L28"/>
    <mergeCell ref="K5:L5"/>
    <mergeCell ref="B8:M8"/>
    <mergeCell ref="B12:M12"/>
    <mergeCell ref="B1:L1"/>
    <mergeCell ref="B3:B6"/>
    <mergeCell ref="C3:C6"/>
    <mergeCell ref="D3:D6"/>
    <mergeCell ref="E3:L3"/>
    <mergeCell ref="M3:M6"/>
    <mergeCell ref="E4:L4"/>
    <mergeCell ref="E5:F5"/>
    <mergeCell ref="G5:H5"/>
    <mergeCell ref="I5:J5"/>
  </mergeCells>
  <pageMargins left="0.7" right="0.7" top="0.75" bottom="0.75" header="0.3" footer="0.3"/>
  <pageSetup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2018</vt:lpstr>
      <vt:lpstr>2017</vt:lpstr>
      <vt:lpstr>2026 m. I ketv.</vt:lpstr>
      <vt:lpstr>'2017'!Print_Titles</vt:lpstr>
      <vt:lpstr>'2018'!Print_Titles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D.Stelling</dc:creator>
  <cp:lastModifiedBy>Edgar Šulc</cp:lastModifiedBy>
  <cp:lastPrinted>2026-04-15T13:05:21Z</cp:lastPrinted>
  <dcterms:created xsi:type="dcterms:W3CDTF">2017-05-08T11:10:13Z</dcterms:created>
  <dcterms:modified xsi:type="dcterms:W3CDTF">2026-04-15T13:09:39Z</dcterms:modified>
</cp:coreProperties>
</file>